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ata\Desktop\②協議会\"/>
    </mc:Choice>
  </mc:AlternateContent>
  <xr:revisionPtr revIDLastSave="0" documentId="8_{8B57D9C4-F585-4A36-9805-D5ABC94318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記入例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3" l="1"/>
  <c r="G44" i="3"/>
  <c r="G42" i="3"/>
  <c r="G38" i="3"/>
  <c r="G36" i="3"/>
  <c r="E57" i="3"/>
  <c r="D57" i="3"/>
  <c r="L13" i="3" l="1"/>
  <c r="L22" i="3"/>
  <c r="D32" i="3"/>
  <c r="E32" i="3"/>
  <c r="G10" i="3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L25" i="3" l="1"/>
  <c r="G30" i="3"/>
  <c r="G31" i="3" s="1"/>
</calcChain>
</file>

<file path=xl/sharedStrings.xml><?xml version="1.0" encoding="utf-8"?>
<sst xmlns="http://schemas.openxmlformats.org/spreadsheetml/2006/main" count="156" uniqueCount="66">
  <si>
    <t>月日</t>
    <rPh sb="0" eb="2">
      <t>ガッピ</t>
    </rPh>
    <phoneticPr fontId="2"/>
  </si>
  <si>
    <t>入金</t>
    <rPh sb="0" eb="2">
      <t>ニュウキン</t>
    </rPh>
    <phoneticPr fontId="2"/>
  </si>
  <si>
    <t>出金</t>
    <rPh sb="0" eb="2">
      <t>シュッキン</t>
    </rPh>
    <phoneticPr fontId="2"/>
  </si>
  <si>
    <t>前年度繰越</t>
    <rPh sb="0" eb="3">
      <t>ゼンネンド</t>
    </rPh>
    <rPh sb="3" eb="5">
      <t>クリコシ</t>
    </rPh>
    <phoneticPr fontId="2"/>
  </si>
  <si>
    <t>翌年度へ繰越</t>
    <rPh sb="0" eb="3">
      <t>ヨクネンド</t>
    </rPh>
    <rPh sb="4" eb="6">
      <t>クリコシ</t>
    </rPh>
    <phoneticPr fontId="2"/>
  </si>
  <si>
    <t>合計</t>
    <rPh sb="0" eb="2">
      <t>ゴウケイ</t>
    </rPh>
    <phoneticPr fontId="2"/>
  </si>
  <si>
    <t>残高</t>
    <rPh sb="0" eb="2">
      <t>ザンダカ</t>
    </rPh>
    <phoneticPr fontId="2"/>
  </si>
  <si>
    <t>講師謝礼</t>
    <rPh sb="0" eb="2">
      <t>コウシ</t>
    </rPh>
    <rPh sb="2" eb="4">
      <t>シャレイ</t>
    </rPh>
    <phoneticPr fontId="2"/>
  </si>
  <si>
    <t>備考</t>
    <rPh sb="0" eb="2">
      <t>ビコウ</t>
    </rPh>
    <phoneticPr fontId="2"/>
  </si>
  <si>
    <t>利息</t>
    <rPh sb="0" eb="2">
      <t>リソク</t>
    </rPh>
    <phoneticPr fontId="2"/>
  </si>
  <si>
    <t>幹事会</t>
    <rPh sb="0" eb="3">
      <t>カンジカイ</t>
    </rPh>
    <phoneticPr fontId="2"/>
  </si>
  <si>
    <t>1）収入の部</t>
    <rPh sb="2" eb="4">
      <t>シュウニュウ</t>
    </rPh>
    <rPh sb="5" eb="6">
      <t>ブ</t>
    </rPh>
    <phoneticPr fontId="2"/>
  </si>
  <si>
    <t>2）支出の部</t>
    <rPh sb="2" eb="4">
      <t>シシュツ</t>
    </rPh>
    <rPh sb="5" eb="6">
      <t>ブ</t>
    </rPh>
    <phoneticPr fontId="2"/>
  </si>
  <si>
    <t>3）次期繰越</t>
    <rPh sb="2" eb="4">
      <t>ジキ</t>
    </rPh>
    <rPh sb="4" eb="6">
      <t>クリコシ</t>
    </rPh>
    <phoneticPr fontId="2"/>
  </si>
  <si>
    <t>当年度収入計</t>
    <rPh sb="0" eb="1">
      <t>トウ</t>
    </rPh>
    <rPh sb="1" eb="3">
      <t>ネンド</t>
    </rPh>
    <rPh sb="3" eb="5">
      <t>シュウニュウ</t>
    </rPh>
    <rPh sb="5" eb="6">
      <t>ケイ</t>
    </rPh>
    <phoneticPr fontId="2"/>
  </si>
  <si>
    <t>当年度支出計</t>
    <rPh sb="0" eb="1">
      <t>トウ</t>
    </rPh>
    <rPh sb="1" eb="3">
      <t>ネンド</t>
    </rPh>
    <rPh sb="3" eb="5">
      <t>シシュツ</t>
    </rPh>
    <rPh sb="5" eb="6">
      <t>ケイ</t>
    </rPh>
    <phoneticPr fontId="2"/>
  </si>
  <si>
    <t>上記の通り相違ありません。</t>
    <rPh sb="0" eb="2">
      <t>ジョウキ</t>
    </rPh>
    <rPh sb="3" eb="4">
      <t>トオ</t>
    </rPh>
    <rPh sb="5" eb="7">
      <t>ソウイ</t>
    </rPh>
    <phoneticPr fontId="2"/>
  </si>
  <si>
    <t>○○　○○　印</t>
    <rPh sb="6" eb="7">
      <t>イン</t>
    </rPh>
    <phoneticPr fontId="2"/>
  </si>
  <si>
    <t>会費　幹事会</t>
    <rPh sb="0" eb="2">
      <t>カイヒ</t>
    </rPh>
    <rPh sb="3" eb="6">
      <t>カンジカイ</t>
    </rPh>
    <phoneticPr fontId="2"/>
  </si>
  <si>
    <t>費目</t>
    <rPh sb="0" eb="2">
      <t>ヒモク</t>
    </rPh>
    <phoneticPr fontId="2"/>
  </si>
  <si>
    <t>摘要</t>
    <rPh sb="0" eb="2">
      <t>テキヨウ</t>
    </rPh>
    <phoneticPr fontId="2"/>
  </si>
  <si>
    <t>会費</t>
    <rPh sb="0" eb="2">
      <t>カイヒ</t>
    </rPh>
    <phoneticPr fontId="2"/>
  </si>
  <si>
    <t>5,000円×5</t>
    <rPh sb="5" eb="6">
      <t>エン</t>
    </rPh>
    <phoneticPr fontId="2"/>
  </si>
  <si>
    <t>お茶代</t>
    <rPh sb="1" eb="2">
      <t>チャ</t>
    </rPh>
    <rPh sb="2" eb="3">
      <t>ダイ</t>
    </rPh>
    <phoneticPr fontId="2"/>
  </si>
  <si>
    <t>○○店</t>
    <rPh sb="2" eb="3">
      <t>ミセ</t>
    </rPh>
    <phoneticPr fontId="2"/>
  </si>
  <si>
    <t>懇親会</t>
    <rPh sb="0" eb="2">
      <t>コンシン</t>
    </rPh>
    <rPh sb="2" eb="3">
      <t>カイ</t>
    </rPh>
    <phoneticPr fontId="2"/>
  </si>
  <si>
    <t>4,000円×50名</t>
    <rPh sb="1" eb="6">
      <t>０００エン</t>
    </rPh>
    <phoneticPr fontId="2"/>
  </si>
  <si>
    <t>会場代</t>
    <rPh sb="0" eb="2">
      <t>カイジョウ</t>
    </rPh>
    <rPh sb="2" eb="3">
      <t>ダイ</t>
    </rPh>
    <phoneticPr fontId="2"/>
  </si>
  <si>
    <t>○○施設</t>
    <rPh sb="2" eb="4">
      <t>シセツ</t>
    </rPh>
    <phoneticPr fontId="2"/>
  </si>
  <si>
    <t>協会より 補助金</t>
    <rPh sb="0" eb="2">
      <t>キョウカイ</t>
    </rPh>
    <rPh sb="5" eb="8">
      <t>ホジョキン</t>
    </rPh>
    <phoneticPr fontId="2"/>
  </si>
  <si>
    <t>○○店</t>
    <rPh sb="2" eb="3">
      <t>テン</t>
    </rPh>
    <phoneticPr fontId="2"/>
  </si>
  <si>
    <t>雑収入</t>
    <rPh sb="0" eb="3">
      <t>ザツシュウニュウ</t>
    </rPh>
    <phoneticPr fontId="2"/>
  </si>
  <si>
    <t>○○銀行</t>
    <rPh sb="2" eb="4">
      <t>ギンコウ</t>
    </rPh>
    <phoneticPr fontId="2"/>
  </si>
  <si>
    <t>第5回部会　講師謝礼不足分</t>
    <rPh sb="0" eb="1">
      <t>ダイ</t>
    </rPh>
    <rPh sb="2" eb="3">
      <t>５カイ</t>
    </rPh>
    <rPh sb="3" eb="5">
      <t>ブカイ</t>
    </rPh>
    <rPh sb="6" eb="8">
      <t>コウシ</t>
    </rPh>
    <rPh sb="8" eb="10">
      <t>シャレイ</t>
    </rPh>
    <rPh sb="10" eb="13">
      <t>フソクブン</t>
    </rPh>
    <phoneticPr fontId="2"/>
  </si>
  <si>
    <t>協会へ支払</t>
    <rPh sb="0" eb="2">
      <t>キョウカイ</t>
    </rPh>
    <rPh sb="3" eb="5">
      <t>シハライ</t>
    </rPh>
    <phoneticPr fontId="2"/>
  </si>
  <si>
    <t>○○○○年度　○○協議会　会計報告</t>
    <rPh sb="4" eb="6">
      <t>ネンド</t>
    </rPh>
    <rPh sb="9" eb="12">
      <t>キョウギカイ</t>
    </rPh>
    <rPh sb="13" eb="15">
      <t>カイケイ</t>
    </rPh>
    <rPh sb="15" eb="17">
      <t>ホウコク</t>
    </rPh>
    <phoneticPr fontId="2"/>
  </si>
  <si>
    <t>○○○○年○月○日</t>
    <rPh sb="4" eb="5">
      <t>ネン</t>
    </rPh>
    <rPh sb="6" eb="7">
      <t>ツキ</t>
    </rPh>
    <rPh sb="8" eb="9">
      <t>ヒ</t>
    </rPh>
    <phoneticPr fontId="2"/>
  </si>
  <si>
    <t>第1回協議会</t>
    <rPh sb="0" eb="1">
      <t>ダイ</t>
    </rPh>
    <rPh sb="2" eb="3">
      <t>カイ</t>
    </rPh>
    <rPh sb="3" eb="6">
      <t>キョウギカイ</t>
    </rPh>
    <phoneticPr fontId="2"/>
  </si>
  <si>
    <t>第2回協議会</t>
    <rPh sb="0" eb="1">
      <t>ダイ</t>
    </rPh>
    <rPh sb="2" eb="3">
      <t>カイ</t>
    </rPh>
    <rPh sb="3" eb="6">
      <t>キョウギカイ</t>
    </rPh>
    <phoneticPr fontId="2"/>
  </si>
  <si>
    <t>第3回協議会</t>
    <rPh sb="0" eb="1">
      <t>ダイ</t>
    </rPh>
    <rPh sb="2" eb="3">
      <t>カイ</t>
    </rPh>
    <rPh sb="3" eb="6">
      <t>キョウギカイ</t>
    </rPh>
    <phoneticPr fontId="2"/>
  </si>
  <si>
    <t>補助費</t>
    <rPh sb="0" eb="2">
      <t>ホジョ</t>
    </rPh>
    <rPh sb="2" eb="3">
      <t>ヒ</t>
    </rPh>
    <phoneticPr fontId="2"/>
  </si>
  <si>
    <t>会計責任者</t>
    <rPh sb="0" eb="2">
      <t>カイケイ</t>
    </rPh>
    <rPh sb="2" eb="5">
      <t>セキニンシャ</t>
    </rPh>
    <phoneticPr fontId="2"/>
  </si>
  <si>
    <t>第１回協議会　会費</t>
    <rPh sb="0" eb="1">
      <t>ダイ</t>
    </rPh>
    <rPh sb="2" eb="3">
      <t>カイ</t>
    </rPh>
    <rPh sb="3" eb="6">
      <t>キョウギカイ</t>
    </rPh>
    <rPh sb="7" eb="9">
      <t>カイヒ</t>
    </rPh>
    <phoneticPr fontId="2"/>
  </si>
  <si>
    <t>第２回協議会　会費</t>
    <rPh sb="0" eb="1">
      <t>ダイ</t>
    </rPh>
    <rPh sb="2" eb="3">
      <t>カイ</t>
    </rPh>
    <rPh sb="3" eb="6">
      <t>キョウギカイ</t>
    </rPh>
    <rPh sb="7" eb="9">
      <t>カイヒ</t>
    </rPh>
    <phoneticPr fontId="2"/>
  </si>
  <si>
    <t>6,000円×5</t>
    <rPh sb="5" eb="6">
      <t>エン</t>
    </rPh>
    <phoneticPr fontId="2"/>
  </si>
  <si>
    <t>繰越金</t>
    <rPh sb="0" eb="2">
      <t>クリコシ</t>
    </rPh>
    <rPh sb="2" eb="3">
      <t>キン</t>
    </rPh>
    <phoneticPr fontId="2"/>
  </si>
  <si>
    <t>会費　</t>
    <rPh sb="0" eb="2">
      <t>カイヒ</t>
    </rPh>
    <phoneticPr fontId="2"/>
  </si>
  <si>
    <t>円</t>
    <rPh sb="0" eb="1">
      <t>エン</t>
    </rPh>
    <phoneticPr fontId="2"/>
  </si>
  <si>
    <t>④集計を基に会計報告を作成する</t>
    <rPh sb="1" eb="3">
      <t>シュウケイ</t>
    </rPh>
    <rPh sb="4" eb="5">
      <t>モト</t>
    </rPh>
    <rPh sb="6" eb="8">
      <t>カイケイ</t>
    </rPh>
    <rPh sb="8" eb="10">
      <t>ホウコク</t>
    </rPh>
    <rPh sb="11" eb="13">
      <t>サクセイ</t>
    </rPh>
    <phoneticPr fontId="2"/>
  </si>
  <si>
    <t>⑤会計報告、金銭出納帳、領収証の綴りを期日までに事務局へ提出する</t>
    <rPh sb="1" eb="3">
      <t>カイケイ</t>
    </rPh>
    <rPh sb="3" eb="5">
      <t>ホウコク</t>
    </rPh>
    <rPh sb="6" eb="8">
      <t>キンセン</t>
    </rPh>
    <rPh sb="8" eb="11">
      <t>スイトウチョウ</t>
    </rPh>
    <rPh sb="12" eb="15">
      <t>リョウシュウショウ</t>
    </rPh>
    <rPh sb="16" eb="17">
      <t>ツヅ</t>
    </rPh>
    <rPh sb="19" eb="21">
      <t>キジツ</t>
    </rPh>
    <rPh sb="24" eb="27">
      <t>ジムキョク</t>
    </rPh>
    <rPh sb="28" eb="30">
      <t>テイシュツ</t>
    </rPh>
    <phoneticPr fontId="2"/>
  </si>
  <si>
    <t>～会計報告までの流れ～</t>
    <rPh sb="1" eb="3">
      <t>カイケイ</t>
    </rPh>
    <rPh sb="3" eb="5">
      <t>ホウコク</t>
    </rPh>
    <rPh sb="8" eb="9">
      <t>ナガ</t>
    </rPh>
    <phoneticPr fontId="2"/>
  </si>
  <si>
    <t>①金銭出納帳を完成させる（領収証を保管し、Ａ４用紙に綴る）</t>
    <rPh sb="13" eb="16">
      <t>リョウシュウショウ</t>
    </rPh>
    <rPh sb="17" eb="19">
      <t>ホカン</t>
    </rPh>
    <rPh sb="23" eb="25">
      <t>ヨウシ</t>
    </rPh>
    <rPh sb="26" eb="27">
      <t>ツヅ</t>
    </rPh>
    <phoneticPr fontId="2"/>
  </si>
  <si>
    <t>②残高が通帳残高と手持ちの現金の合計と合致するか確認する</t>
    <rPh sb="1" eb="3">
      <t>ザンダカ</t>
    </rPh>
    <phoneticPr fontId="2"/>
  </si>
  <si>
    <t>③費目ごとに集計する</t>
  </si>
  <si>
    <t>○○年度　〇〇協議会　現金出納帳</t>
    <rPh sb="2" eb="4">
      <t>ネンド</t>
    </rPh>
    <rPh sb="7" eb="10">
      <t>キョウギカイ</t>
    </rPh>
    <rPh sb="11" eb="13">
      <t>ゲンキン</t>
    </rPh>
    <rPh sb="13" eb="16">
      <t>スイトウチョウ</t>
    </rPh>
    <phoneticPr fontId="2"/>
  </si>
  <si>
    <t>第3回協議会　会費</t>
    <rPh sb="0" eb="1">
      <t>ダイ</t>
    </rPh>
    <rPh sb="2" eb="3">
      <t>カイ</t>
    </rPh>
    <rPh sb="3" eb="6">
      <t>キョウギカイ</t>
    </rPh>
    <rPh sb="7" eb="9">
      <t>カイヒ</t>
    </rPh>
    <phoneticPr fontId="2"/>
  </si>
  <si>
    <t>5,000円×50名</t>
    <rPh sb="5" eb="6">
      <t>エン</t>
    </rPh>
    <rPh sb="9" eb="10">
      <t>３メイ</t>
    </rPh>
    <phoneticPr fontId="2"/>
  </si>
  <si>
    <t>4,000円×35名</t>
    <rPh sb="5" eb="6">
      <t>エン</t>
    </rPh>
    <rPh sb="9" eb="10">
      <t>３メイ</t>
    </rPh>
    <phoneticPr fontId="2"/>
  </si>
  <si>
    <t>幹事会　お茶代</t>
    <rPh sb="0" eb="3">
      <t>カンジカイ</t>
    </rPh>
    <rPh sb="5" eb="6">
      <t>チャ</t>
    </rPh>
    <rPh sb="6" eb="7">
      <t>ダイ</t>
    </rPh>
    <phoneticPr fontId="2"/>
  </si>
  <si>
    <t>協議会　お茶代</t>
    <rPh sb="0" eb="3">
      <t>キョウギカイ</t>
    </rPh>
    <rPh sb="5" eb="7">
      <t>チャダイ</t>
    </rPh>
    <phoneticPr fontId="2"/>
  </si>
  <si>
    <t>お茶代</t>
    <rPh sb="1" eb="3">
      <t>チャダイ</t>
    </rPh>
    <phoneticPr fontId="2"/>
  </si>
  <si>
    <t>お茶代（8％）</t>
    <rPh sb="1" eb="3">
      <t>チャダイ</t>
    </rPh>
    <phoneticPr fontId="2"/>
  </si>
  <si>
    <t>内</t>
    <rPh sb="0" eb="1">
      <t>ウチ</t>
    </rPh>
    <phoneticPr fontId="2"/>
  </si>
  <si>
    <t>通帳残高</t>
    <rPh sb="0" eb="2">
      <t>ツウチョウ</t>
    </rPh>
    <rPh sb="2" eb="4">
      <t>ザンダカ</t>
    </rPh>
    <phoneticPr fontId="2"/>
  </si>
  <si>
    <t>手持ち現金</t>
    <rPh sb="0" eb="2">
      <t>テモ</t>
    </rPh>
    <rPh sb="3" eb="5">
      <t>ゲンキン</t>
    </rPh>
    <phoneticPr fontId="2"/>
  </si>
  <si>
    <t>会計担当者名：〇〇〇〇</t>
    <rPh sb="0" eb="2">
      <t>カイケイ</t>
    </rPh>
    <rPh sb="2" eb="5">
      <t>タントウシャ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</si>
</sst>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rgb="FF0070C0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5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5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Fill="1" applyBorder="1">
      <alignment vertical="center"/>
    </xf>
    <xf numFmtId="0" fontId="7" fillId="0" borderId="4" xfId="0" applyFont="1" applyBorder="1">
      <alignment vertical="center"/>
    </xf>
    <xf numFmtId="0" fontId="4" fillId="0" borderId="5" xfId="0" applyFont="1" applyBorder="1">
      <alignment vertical="center"/>
    </xf>
    <xf numFmtId="56" fontId="4" fillId="0" borderId="1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3" fontId="4" fillId="0" borderId="1" xfId="0" applyNumberFormat="1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2" xfId="0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0" xfId="0" applyNumberFormat="1" applyFont="1" applyFill="1" applyBorder="1">
      <alignment vertical="center"/>
    </xf>
    <xf numFmtId="38" fontId="7" fillId="0" borderId="0" xfId="1" applyFont="1" applyFill="1" applyBorder="1">
      <alignment vertical="center"/>
    </xf>
    <xf numFmtId="56" fontId="7" fillId="0" borderId="6" xfId="0" applyNumberFormat="1" applyFont="1" applyBorder="1" applyAlignment="1">
      <alignment horizontal="left" vertical="center"/>
    </xf>
    <xf numFmtId="3" fontId="7" fillId="0" borderId="0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56" fontId="7" fillId="0" borderId="0" xfId="0" applyNumberFormat="1" applyFont="1" applyBorder="1" applyAlignment="1">
      <alignment horizontal="left" vertical="center"/>
    </xf>
    <xf numFmtId="56" fontId="7" fillId="0" borderId="8" xfId="0" applyNumberFormat="1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3" fontId="8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0" xfId="0" applyFont="1" applyBorder="1">
      <alignment vertical="center"/>
    </xf>
    <xf numFmtId="0" fontId="4" fillId="0" borderId="11" xfId="0" applyFont="1" applyBorder="1">
      <alignment vertical="center"/>
    </xf>
    <xf numFmtId="38" fontId="4" fillId="0" borderId="0" xfId="1" applyFo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9" fontId="4" fillId="2" borderId="1" xfId="2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56" fontId="10" fillId="0" borderId="1" xfId="0" applyNumberFormat="1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56" fontId="4" fillId="0" borderId="0" xfId="0" applyNumberFormat="1" applyFont="1" applyFill="1" applyBorder="1">
      <alignment vertical="center"/>
    </xf>
    <xf numFmtId="56" fontId="4" fillId="0" borderId="12" xfId="0" applyNumberFormat="1" applyFont="1" applyFill="1" applyBorder="1" applyAlignment="1">
      <alignment horizontal="center" vertical="center"/>
    </xf>
    <xf numFmtId="56" fontId="10" fillId="0" borderId="12" xfId="0" applyNumberFormat="1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left" vertical="center"/>
    </xf>
    <xf numFmtId="56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9" fontId="11" fillId="2" borderId="1" xfId="2" applyFont="1" applyFill="1" applyBorder="1" applyAlignment="1">
      <alignment horizontal="center" vertical="center"/>
    </xf>
    <xf numFmtId="56" fontId="11" fillId="0" borderId="1" xfId="0" applyNumberFormat="1" applyFont="1" applyBorder="1" applyAlignment="1">
      <alignment horizontal="left" vertical="center"/>
    </xf>
    <xf numFmtId="0" fontId="11" fillId="0" borderId="1" xfId="0" applyFont="1" applyBorder="1">
      <alignment vertical="center"/>
    </xf>
    <xf numFmtId="3" fontId="11" fillId="0" borderId="1" xfId="0" applyNumberFormat="1" applyFont="1" applyBorder="1">
      <alignment vertical="center"/>
    </xf>
    <xf numFmtId="3" fontId="11" fillId="0" borderId="1" xfId="0" applyNumberFormat="1" applyFont="1" applyBorder="1" applyAlignment="1">
      <alignment horizontal="center" vertical="center"/>
    </xf>
    <xf numFmtId="56" fontId="11" fillId="3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3" fontId="11" fillId="3" borderId="1" xfId="0" applyNumberFormat="1" applyFont="1" applyFill="1" applyBorder="1">
      <alignment vertical="center"/>
    </xf>
    <xf numFmtId="3" fontId="11" fillId="3" borderId="1" xfId="0" applyNumberFormat="1" applyFont="1" applyFill="1" applyBorder="1" applyAlignment="1">
      <alignment horizontal="center" vertical="center"/>
    </xf>
    <xf numFmtId="56" fontId="11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3" fontId="12" fillId="0" borderId="0" xfId="0" applyNumberFormat="1" applyFont="1">
      <alignment vertical="center"/>
    </xf>
    <xf numFmtId="0" fontId="4" fillId="0" borderId="7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4" fillId="0" borderId="15" xfId="0" applyFont="1" applyBorder="1" applyAlignment="1">
      <alignment horizontal="right" vertical="center"/>
    </xf>
    <xf numFmtId="38" fontId="4" fillId="0" borderId="15" xfId="1" applyFont="1" applyFill="1" applyBorder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56" fontId="8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967740</xdr:colOff>
      <xdr:row>7</xdr:row>
      <xdr:rowOff>68580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A92D07C-D931-468E-A842-C3FDBDD10E64}"/>
            </a:ext>
          </a:extLst>
        </xdr:cNvPr>
        <xdr:cNvSpPr/>
      </xdr:nvSpPr>
      <xdr:spPr>
        <a:xfrm>
          <a:off x="1463040" y="1242060"/>
          <a:ext cx="967740" cy="281940"/>
        </a:xfrm>
        <a:prstGeom prst="wedgeRectCallout">
          <a:avLst>
            <a:gd name="adj1" fmla="val -70188"/>
            <a:gd name="adj2" fmla="val 12572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時系列で記入</a:t>
          </a:r>
        </a:p>
      </xdr:txBody>
    </xdr:sp>
    <xdr:clientData/>
  </xdr:twoCellAnchor>
  <xdr:twoCellAnchor>
    <xdr:from>
      <xdr:col>4</xdr:col>
      <xdr:colOff>236220</xdr:colOff>
      <xdr:row>4</xdr:row>
      <xdr:rowOff>114300</xdr:rowOff>
    </xdr:from>
    <xdr:to>
      <xdr:col>7</xdr:col>
      <xdr:colOff>609600</xdr:colOff>
      <xdr:row>7</xdr:row>
      <xdr:rowOff>198120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43D73F7-ADDD-4A94-BF9A-3BDD0DE5130B}"/>
            </a:ext>
          </a:extLst>
        </xdr:cNvPr>
        <xdr:cNvSpPr/>
      </xdr:nvSpPr>
      <xdr:spPr>
        <a:xfrm>
          <a:off x="3985260" y="929640"/>
          <a:ext cx="2057400" cy="723900"/>
        </a:xfrm>
        <a:prstGeom prst="wedgeRectCallout">
          <a:avLst>
            <a:gd name="adj1" fmla="val -107691"/>
            <a:gd name="adj2" fmla="val 6077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摘要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欄は、費用に対する摘要</a:t>
          </a:r>
        </a:p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備考」欄は、支払先、人数など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適用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欄に「同上」「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〃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」は記入しない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5</xdr:col>
      <xdr:colOff>213360</xdr:colOff>
      <xdr:row>16</xdr:row>
      <xdr:rowOff>30480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A1A93EA-5158-467D-9046-7ECC289BA5D1}"/>
            </a:ext>
          </a:extLst>
        </xdr:cNvPr>
        <xdr:cNvSpPr/>
      </xdr:nvSpPr>
      <xdr:spPr>
        <a:xfrm>
          <a:off x="3749040" y="2636520"/>
          <a:ext cx="914400" cy="487680"/>
        </a:xfrm>
        <a:prstGeom prst="wedgeRectCallout">
          <a:avLst>
            <a:gd name="adj1" fmla="val 44673"/>
            <a:gd name="adj2" fmla="val -7592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軽減税率</a:t>
          </a:r>
          <a:r>
            <a:rPr kumimoji="1" lang="en-US" altLang="ja-JP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</a:t>
          </a:r>
          <a:r>
            <a: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％は記入する</a:t>
          </a:r>
        </a:p>
      </xdr:txBody>
    </xdr:sp>
    <xdr:clientData/>
  </xdr:twoCellAnchor>
  <xdr:twoCellAnchor>
    <xdr:from>
      <xdr:col>0</xdr:col>
      <xdr:colOff>396240</xdr:colOff>
      <xdr:row>31</xdr:row>
      <xdr:rowOff>76200</xdr:rowOff>
    </xdr:from>
    <xdr:to>
      <xdr:col>2</xdr:col>
      <xdr:colOff>289560</xdr:colOff>
      <xdr:row>33</xdr:row>
      <xdr:rowOff>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3A9D2BDC-01A1-4DA1-9B16-B98313DC4872}"/>
            </a:ext>
          </a:extLst>
        </xdr:cNvPr>
        <xdr:cNvSpPr/>
      </xdr:nvSpPr>
      <xdr:spPr>
        <a:xfrm>
          <a:off x="396240" y="5532120"/>
          <a:ext cx="1356360" cy="434340"/>
        </a:xfrm>
        <a:prstGeom prst="downArrow">
          <a:avLst>
            <a:gd name="adj1" fmla="val 50000"/>
            <a:gd name="adj2" fmla="val 63421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費目集計</a:t>
          </a:r>
          <a:endParaRPr kumimoji="1" lang="en-US" altLang="ja-JP" sz="9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ja-JP" altLang="en-US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99060</xdr:colOff>
      <xdr:row>8</xdr:row>
      <xdr:rowOff>83820</xdr:rowOff>
    </xdr:from>
    <xdr:to>
      <xdr:col>14</xdr:col>
      <xdr:colOff>502920</xdr:colOff>
      <xdr:row>10</xdr:row>
      <xdr:rowOff>60960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CF2F113-BE1E-4C55-985D-2476C76E39E7}"/>
            </a:ext>
          </a:extLst>
        </xdr:cNvPr>
        <xdr:cNvSpPr/>
      </xdr:nvSpPr>
      <xdr:spPr>
        <a:xfrm>
          <a:off x="9151620" y="1752600"/>
          <a:ext cx="2026920" cy="3429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発生しなかった費目は削除する</a:t>
          </a:r>
        </a:p>
      </xdr:txBody>
    </xdr:sp>
    <xdr:clientData/>
  </xdr:twoCellAnchor>
  <xdr:twoCellAnchor>
    <xdr:from>
      <xdr:col>4</xdr:col>
      <xdr:colOff>30480</xdr:colOff>
      <xdr:row>0</xdr:row>
      <xdr:rowOff>60960</xdr:rowOff>
    </xdr:from>
    <xdr:to>
      <xdr:col>8</xdr:col>
      <xdr:colOff>670560</xdr:colOff>
      <xdr:row>4</xdr:row>
      <xdr:rowOff>45720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990E046-17BA-46C2-A3A2-BC51F8A4E522}"/>
            </a:ext>
          </a:extLst>
        </xdr:cNvPr>
        <xdr:cNvSpPr/>
      </xdr:nvSpPr>
      <xdr:spPr>
        <a:xfrm>
          <a:off x="3779520" y="60960"/>
          <a:ext cx="3375660" cy="8001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①領収証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枚につき、一行で記入する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支払をまとめて出金欄に記入する際は、領収証はまとめて綴る</a:t>
          </a:r>
          <a:endParaRPr kumimoji="1" lang="en-US" altLang="ja-JP" sz="10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②請求書は領収証綴りに綴ること</a:t>
          </a:r>
        </a:p>
      </xdr:txBody>
    </xdr:sp>
    <xdr:clientData/>
  </xdr:twoCellAnchor>
  <xdr:twoCellAnchor>
    <xdr:from>
      <xdr:col>7</xdr:col>
      <xdr:colOff>853440</xdr:colOff>
      <xdr:row>20</xdr:row>
      <xdr:rowOff>114300</xdr:rowOff>
    </xdr:from>
    <xdr:to>
      <xdr:col>9</xdr:col>
      <xdr:colOff>739140</xdr:colOff>
      <xdr:row>25</xdr:row>
      <xdr:rowOff>68580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008BA3FE-C5F6-4539-933A-8CC2F91ECB67}"/>
            </a:ext>
          </a:extLst>
        </xdr:cNvPr>
        <xdr:cNvSpPr/>
      </xdr:nvSpPr>
      <xdr:spPr>
        <a:xfrm>
          <a:off x="6286500" y="3672840"/>
          <a:ext cx="1714500" cy="716280"/>
        </a:xfrm>
        <a:prstGeom prst="wedgeRectCallout">
          <a:avLst>
            <a:gd name="adj1" fmla="val 43203"/>
            <a:gd name="adj2" fmla="val 6551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手持ち現金は、口座に入金する</a:t>
          </a:r>
          <a:endParaRPr kumimoji="1" lang="en-US" altLang="ja-JP" sz="9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入金が間に合わない場合は内訳を記入する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15240</xdr:colOff>
      <xdr:row>16</xdr:row>
      <xdr:rowOff>30480</xdr:rowOff>
    </xdr:from>
    <xdr:to>
      <xdr:col>14</xdr:col>
      <xdr:colOff>38100</xdr:colOff>
      <xdr:row>18</xdr:row>
      <xdr:rowOff>30480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105EEBE4-DF72-41A1-9ECE-5598C1B0F6C5}"/>
            </a:ext>
          </a:extLst>
        </xdr:cNvPr>
        <xdr:cNvSpPr/>
      </xdr:nvSpPr>
      <xdr:spPr>
        <a:xfrm>
          <a:off x="9067800" y="2979420"/>
          <a:ext cx="1645920" cy="304800"/>
        </a:xfrm>
        <a:prstGeom prst="wedgeRectCallout">
          <a:avLst>
            <a:gd name="adj1" fmla="val -50401"/>
            <a:gd name="adj2" fmla="val 11599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軽減税率分と分けて記入する</a:t>
          </a:r>
        </a:p>
      </xdr:txBody>
    </xdr:sp>
    <xdr:clientData/>
  </xdr:twoCellAnchor>
  <xdr:twoCellAnchor>
    <xdr:from>
      <xdr:col>5</xdr:col>
      <xdr:colOff>68580</xdr:colOff>
      <xdr:row>31</xdr:row>
      <xdr:rowOff>83820</xdr:rowOff>
    </xdr:from>
    <xdr:to>
      <xdr:col>8</xdr:col>
      <xdr:colOff>175260</xdr:colOff>
      <xdr:row>32</xdr:row>
      <xdr:rowOff>137160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2BA5EAF4-1B71-4215-B3FF-8F846B707DD4}"/>
            </a:ext>
          </a:extLst>
        </xdr:cNvPr>
        <xdr:cNvSpPr/>
      </xdr:nvSpPr>
      <xdr:spPr>
        <a:xfrm>
          <a:off x="4518660" y="5356860"/>
          <a:ext cx="2141220" cy="251460"/>
        </a:xfrm>
        <a:prstGeom prst="wedgeRectCallout">
          <a:avLst>
            <a:gd name="adj1" fmla="val -51663"/>
            <a:gd name="adj2" fmla="val -1297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9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繰越金と通帳残高が合致するか確認する</a:t>
          </a:r>
          <a:endParaRPr lang="ja-JP" altLang="ja-JP" sz="9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workbookViewId="0">
      <selection activeCell="G9" sqref="G9"/>
    </sheetView>
  </sheetViews>
  <sheetFormatPr defaultColWidth="9" defaultRowHeight="14.4"/>
  <cols>
    <col min="1" max="1" width="8.88671875" style="1" bestFit="1" customWidth="1"/>
    <col min="2" max="2" width="12.44140625" style="1" bestFit="1" customWidth="1"/>
    <col min="3" max="3" width="23.109375" style="2" bestFit="1" customWidth="1"/>
    <col min="4" max="5" width="10.21875" style="2" bestFit="1" customWidth="1"/>
    <col min="6" max="6" width="4.77734375" style="2" bestFit="1" customWidth="1"/>
    <col min="7" max="7" width="9.5546875" style="2" bestFit="1" customWidth="1"/>
    <col min="8" max="8" width="15.33203125" style="2" bestFit="1" customWidth="1"/>
    <col min="9" max="9" width="11.33203125" style="2" customWidth="1"/>
    <col min="10" max="10" width="12.21875" style="2" customWidth="1"/>
    <col min="11" max="11" width="13.88671875" style="2" bestFit="1" customWidth="1"/>
    <col min="12" max="12" width="11.5546875" style="2" bestFit="1" customWidth="1"/>
    <col min="13" max="13" width="3.109375" style="2" bestFit="1" customWidth="1"/>
    <col min="14" max="16384" width="9" style="2"/>
  </cols>
  <sheetData>
    <row r="1" spans="1:13" ht="15">
      <c r="A1" s="76" t="s">
        <v>50</v>
      </c>
      <c r="B1" s="76"/>
      <c r="C1" s="76"/>
      <c r="D1" s="76"/>
      <c r="E1" s="76"/>
      <c r="F1" s="39"/>
      <c r="J1" s="4"/>
    </row>
    <row r="2" spans="1:13" ht="15.6" thickBot="1">
      <c r="A2" s="77" t="s">
        <v>51</v>
      </c>
      <c r="B2" s="77"/>
      <c r="C2" s="77"/>
      <c r="D2" s="77"/>
      <c r="E2" s="77"/>
      <c r="F2" s="40"/>
      <c r="J2" s="4"/>
    </row>
    <row r="3" spans="1:13" ht="17.25" customHeight="1">
      <c r="A3" s="77" t="s">
        <v>52</v>
      </c>
      <c r="B3" s="77"/>
      <c r="C3" s="77"/>
      <c r="D3" s="77"/>
      <c r="E3" s="77"/>
      <c r="F3" s="40"/>
      <c r="J3" s="8" t="s">
        <v>35</v>
      </c>
      <c r="K3" s="9"/>
      <c r="L3" s="10"/>
      <c r="M3" s="11"/>
    </row>
    <row r="4" spans="1:13" ht="17.25" customHeight="1">
      <c r="A4" s="77" t="s">
        <v>53</v>
      </c>
      <c r="B4" s="77"/>
      <c r="C4" s="77"/>
      <c r="D4" s="77"/>
      <c r="E4" s="77"/>
      <c r="F4" s="40"/>
      <c r="J4" s="16"/>
      <c r="K4" s="17"/>
      <c r="L4" s="18"/>
      <c r="M4" s="19"/>
    </row>
    <row r="5" spans="1:13" ht="17.25" customHeight="1">
      <c r="A5" s="77" t="s">
        <v>48</v>
      </c>
      <c r="B5" s="77"/>
      <c r="C5" s="77"/>
      <c r="D5" s="77"/>
      <c r="E5" s="77"/>
      <c r="F5" s="40"/>
      <c r="J5" s="20" t="s">
        <v>3</v>
      </c>
      <c r="K5" s="21"/>
      <c r="L5" s="22">
        <v>15000</v>
      </c>
      <c r="M5" s="19"/>
    </row>
    <row r="6" spans="1:13" ht="17.25" customHeight="1">
      <c r="A6" s="77" t="s">
        <v>49</v>
      </c>
      <c r="B6" s="77"/>
      <c r="C6" s="77"/>
      <c r="D6" s="77"/>
      <c r="E6" s="77"/>
      <c r="F6" s="40"/>
      <c r="J6" s="16"/>
      <c r="K6" s="17"/>
      <c r="L6" s="23"/>
      <c r="M6" s="19"/>
    </row>
    <row r="7" spans="1:13" ht="17.25" customHeight="1">
      <c r="A7" s="3"/>
      <c r="I7" s="19"/>
      <c r="J7" s="16" t="s">
        <v>11</v>
      </c>
      <c r="K7" s="17"/>
      <c r="L7" s="18"/>
      <c r="M7" s="19"/>
    </row>
    <row r="8" spans="1:13" ht="17.25" customHeight="1">
      <c r="A8" s="75" t="s">
        <v>54</v>
      </c>
      <c r="B8" s="75"/>
      <c r="C8" s="75"/>
      <c r="D8" s="38"/>
      <c r="G8" s="74" t="s">
        <v>65</v>
      </c>
      <c r="H8" s="74"/>
      <c r="I8" s="19"/>
      <c r="J8" s="16" t="s">
        <v>40</v>
      </c>
      <c r="K8" s="24">
        <v>150000</v>
      </c>
      <c r="L8" s="18"/>
      <c r="M8" s="19"/>
    </row>
    <row r="9" spans="1:13" ht="17.25" customHeight="1">
      <c r="A9" s="5" t="s">
        <v>0</v>
      </c>
      <c r="B9" s="5" t="s">
        <v>19</v>
      </c>
      <c r="C9" s="6" t="s">
        <v>20</v>
      </c>
      <c r="D9" s="7" t="s">
        <v>1</v>
      </c>
      <c r="E9" s="7" t="s">
        <v>2</v>
      </c>
      <c r="F9" s="41">
        <v>0.08</v>
      </c>
      <c r="G9" s="7" t="s">
        <v>6</v>
      </c>
      <c r="H9" s="7" t="s">
        <v>8</v>
      </c>
      <c r="I9" s="67"/>
      <c r="J9" s="25" t="s">
        <v>18</v>
      </c>
      <c r="K9" s="23">
        <v>55000</v>
      </c>
      <c r="L9" s="26"/>
      <c r="M9" s="19"/>
    </row>
    <row r="10" spans="1:13" ht="12" customHeight="1">
      <c r="A10" s="43">
        <v>43922</v>
      </c>
      <c r="B10" s="12" t="s">
        <v>45</v>
      </c>
      <c r="C10" s="44" t="s">
        <v>3</v>
      </c>
      <c r="D10" s="14">
        <v>15000</v>
      </c>
      <c r="E10" s="14"/>
      <c r="F10" s="42"/>
      <c r="G10" s="14">
        <f>D10-E10</f>
        <v>15000</v>
      </c>
      <c r="H10" s="15"/>
      <c r="J10" s="25" t="s">
        <v>46</v>
      </c>
      <c r="K10" s="23">
        <v>590000</v>
      </c>
      <c r="L10" s="26"/>
      <c r="M10" s="19"/>
    </row>
    <row r="11" spans="1:13" ht="12" customHeight="1">
      <c r="A11" s="43">
        <v>43941</v>
      </c>
      <c r="B11" s="12" t="s">
        <v>21</v>
      </c>
      <c r="C11" s="44" t="s">
        <v>10</v>
      </c>
      <c r="D11" s="14">
        <v>25000</v>
      </c>
      <c r="E11" s="14"/>
      <c r="F11" s="42"/>
      <c r="G11" s="14">
        <f>G10+D11-E11</f>
        <v>40000</v>
      </c>
      <c r="H11" s="15" t="s">
        <v>22</v>
      </c>
      <c r="J11" s="16" t="s">
        <v>9</v>
      </c>
      <c r="K11" s="23">
        <v>4</v>
      </c>
      <c r="L11" s="26"/>
      <c r="M11" s="19"/>
    </row>
    <row r="12" spans="1:13" ht="12" customHeight="1">
      <c r="A12" s="43">
        <v>43941</v>
      </c>
      <c r="B12" s="12" t="s">
        <v>10</v>
      </c>
      <c r="C12" s="44" t="s">
        <v>23</v>
      </c>
      <c r="D12" s="14"/>
      <c r="E12" s="14">
        <v>1000</v>
      </c>
      <c r="F12" s="42">
        <v>8</v>
      </c>
      <c r="G12" s="14">
        <f t="shared" ref="G12:G30" si="0">G11+D12-E12</f>
        <v>39000</v>
      </c>
      <c r="H12" s="15" t="s">
        <v>24</v>
      </c>
      <c r="J12" s="20" t="s">
        <v>31</v>
      </c>
      <c r="K12" s="22"/>
      <c r="L12" s="27"/>
      <c r="M12" s="19"/>
    </row>
    <row r="13" spans="1:13" ht="12" customHeight="1">
      <c r="A13" s="43">
        <v>43941</v>
      </c>
      <c r="B13" s="12" t="s">
        <v>10</v>
      </c>
      <c r="C13" s="44" t="s">
        <v>25</v>
      </c>
      <c r="D13" s="14"/>
      <c r="E13" s="14">
        <v>25000</v>
      </c>
      <c r="F13" s="42"/>
      <c r="G13" s="14">
        <f t="shared" si="0"/>
        <v>14000</v>
      </c>
      <c r="H13" s="15" t="s">
        <v>24</v>
      </c>
      <c r="J13" s="16"/>
      <c r="K13" s="28" t="s">
        <v>14</v>
      </c>
      <c r="L13" s="23">
        <f>SUM(K8:K12)</f>
        <v>795004</v>
      </c>
      <c r="M13" s="19"/>
    </row>
    <row r="14" spans="1:13" ht="12" customHeight="1">
      <c r="A14" s="43">
        <v>43990</v>
      </c>
      <c r="B14" s="12" t="s">
        <v>40</v>
      </c>
      <c r="C14" s="44" t="s">
        <v>29</v>
      </c>
      <c r="D14" s="14">
        <v>150000</v>
      </c>
      <c r="E14" s="14"/>
      <c r="F14" s="42"/>
      <c r="G14" s="14">
        <f t="shared" si="0"/>
        <v>164000</v>
      </c>
      <c r="H14" s="15"/>
      <c r="J14" s="25"/>
      <c r="K14" s="17"/>
      <c r="L14" s="26"/>
      <c r="M14" s="19"/>
    </row>
    <row r="15" spans="1:13" ht="12" customHeight="1">
      <c r="A15" s="43">
        <v>44032</v>
      </c>
      <c r="B15" s="12" t="s">
        <v>21</v>
      </c>
      <c r="C15" s="44" t="s">
        <v>42</v>
      </c>
      <c r="D15" s="14">
        <v>200000</v>
      </c>
      <c r="E15" s="14"/>
      <c r="F15" s="42"/>
      <c r="G15" s="14">
        <f t="shared" si="0"/>
        <v>364000</v>
      </c>
      <c r="H15" s="15" t="s">
        <v>26</v>
      </c>
      <c r="J15" s="25" t="s">
        <v>12</v>
      </c>
      <c r="K15" s="17"/>
      <c r="L15" s="26"/>
      <c r="M15" s="19"/>
    </row>
    <row r="16" spans="1:13" ht="12" customHeight="1">
      <c r="A16" s="43">
        <v>44032</v>
      </c>
      <c r="B16" s="12" t="s">
        <v>37</v>
      </c>
      <c r="C16" s="44" t="s">
        <v>27</v>
      </c>
      <c r="D16" s="14"/>
      <c r="E16" s="14">
        <v>60000</v>
      </c>
      <c r="F16" s="42"/>
      <c r="G16" s="14">
        <f t="shared" si="0"/>
        <v>304000</v>
      </c>
      <c r="H16" s="15" t="s">
        <v>28</v>
      </c>
      <c r="J16" s="25" t="s">
        <v>10</v>
      </c>
      <c r="K16" s="23">
        <v>53000</v>
      </c>
      <c r="L16" s="26"/>
      <c r="M16" s="19"/>
    </row>
    <row r="17" spans="1:13" ht="12" customHeight="1">
      <c r="A17" s="43">
        <v>44032</v>
      </c>
      <c r="B17" s="12" t="s">
        <v>37</v>
      </c>
      <c r="C17" s="44" t="s">
        <v>25</v>
      </c>
      <c r="D17" s="14"/>
      <c r="E17" s="14">
        <v>150000</v>
      </c>
      <c r="F17" s="42"/>
      <c r="G17" s="14">
        <f t="shared" si="0"/>
        <v>154000</v>
      </c>
      <c r="H17" s="15" t="s">
        <v>24</v>
      </c>
      <c r="J17" s="25" t="s">
        <v>37</v>
      </c>
      <c r="K17" s="23">
        <v>210000</v>
      </c>
      <c r="L17" s="26"/>
      <c r="M17" s="19"/>
    </row>
    <row r="18" spans="1:13" ht="12" customHeight="1">
      <c r="A18" s="43">
        <v>44094</v>
      </c>
      <c r="B18" s="12" t="s">
        <v>9</v>
      </c>
      <c r="C18" s="44" t="s">
        <v>9</v>
      </c>
      <c r="D18" s="14">
        <v>1</v>
      </c>
      <c r="E18" s="14"/>
      <c r="F18" s="42"/>
      <c r="G18" s="14">
        <f t="shared" si="0"/>
        <v>154001</v>
      </c>
      <c r="H18" s="15" t="s">
        <v>32</v>
      </c>
      <c r="J18" s="25" t="s">
        <v>38</v>
      </c>
      <c r="K18" s="23">
        <v>210000</v>
      </c>
      <c r="L18" s="26"/>
      <c r="M18" s="19"/>
    </row>
    <row r="19" spans="1:13" ht="12" customHeight="1">
      <c r="A19" s="43">
        <v>44117</v>
      </c>
      <c r="B19" s="12" t="s">
        <v>21</v>
      </c>
      <c r="C19" s="44" t="s">
        <v>43</v>
      </c>
      <c r="D19" s="14">
        <v>140000</v>
      </c>
      <c r="E19" s="14"/>
      <c r="F19" s="42"/>
      <c r="G19" s="14">
        <f t="shared" si="0"/>
        <v>294001</v>
      </c>
      <c r="H19" s="15" t="s">
        <v>57</v>
      </c>
      <c r="J19" s="25" t="s">
        <v>39</v>
      </c>
      <c r="K19" s="23">
        <v>260000</v>
      </c>
      <c r="L19" s="26"/>
      <c r="M19" s="19"/>
    </row>
    <row r="20" spans="1:13" ht="12" customHeight="1">
      <c r="A20" s="43">
        <v>44117</v>
      </c>
      <c r="B20" s="12" t="s">
        <v>38</v>
      </c>
      <c r="C20" s="44" t="s">
        <v>27</v>
      </c>
      <c r="D20" s="14"/>
      <c r="E20" s="14">
        <v>60000</v>
      </c>
      <c r="F20" s="42"/>
      <c r="G20" s="14">
        <f t="shared" si="0"/>
        <v>234001</v>
      </c>
      <c r="H20" s="15" t="s">
        <v>28</v>
      </c>
      <c r="J20" s="25" t="s">
        <v>61</v>
      </c>
      <c r="K20" s="23">
        <v>28500</v>
      </c>
      <c r="L20" s="26"/>
      <c r="M20" s="19"/>
    </row>
    <row r="21" spans="1:13" ht="12" customHeight="1">
      <c r="A21" s="43">
        <v>44117</v>
      </c>
      <c r="B21" s="12" t="s">
        <v>38</v>
      </c>
      <c r="C21" s="44" t="s">
        <v>23</v>
      </c>
      <c r="D21" s="14"/>
      <c r="E21" s="14">
        <v>15000</v>
      </c>
      <c r="F21" s="42">
        <v>8</v>
      </c>
      <c r="G21" s="14">
        <f t="shared" si="0"/>
        <v>219001</v>
      </c>
      <c r="H21" s="15" t="s">
        <v>30</v>
      </c>
      <c r="J21" s="29" t="s">
        <v>7</v>
      </c>
      <c r="K21" s="22">
        <v>3200</v>
      </c>
      <c r="L21" s="30"/>
      <c r="M21" s="19"/>
    </row>
    <row r="22" spans="1:13" ht="12" customHeight="1">
      <c r="A22" s="43">
        <v>44117</v>
      </c>
      <c r="B22" s="12" t="s">
        <v>38</v>
      </c>
      <c r="C22" s="44" t="s">
        <v>25</v>
      </c>
      <c r="D22" s="14"/>
      <c r="E22" s="14">
        <v>150000</v>
      </c>
      <c r="F22" s="42"/>
      <c r="G22" s="14">
        <f t="shared" si="0"/>
        <v>69001</v>
      </c>
      <c r="H22" s="15" t="s">
        <v>24</v>
      </c>
      <c r="J22" s="16"/>
      <c r="K22" s="28" t="s">
        <v>15</v>
      </c>
      <c r="L22" s="23">
        <f>SUM(K16:K21)</f>
        <v>764700</v>
      </c>
      <c r="M22" s="19"/>
    </row>
    <row r="23" spans="1:13" ht="12" customHeight="1">
      <c r="A23" s="43">
        <v>43871</v>
      </c>
      <c r="B23" s="12" t="s">
        <v>21</v>
      </c>
      <c r="C23" s="44" t="s">
        <v>55</v>
      </c>
      <c r="D23" s="14">
        <v>250000</v>
      </c>
      <c r="E23" s="14"/>
      <c r="F23" s="42"/>
      <c r="G23" s="14">
        <f t="shared" si="0"/>
        <v>319001</v>
      </c>
      <c r="H23" s="15" t="s">
        <v>56</v>
      </c>
      <c r="J23" s="16"/>
      <c r="K23" s="28"/>
      <c r="L23" s="23"/>
      <c r="M23" s="19"/>
    </row>
    <row r="24" spans="1:13" ht="12" customHeight="1">
      <c r="A24" s="43">
        <v>43871</v>
      </c>
      <c r="B24" s="12" t="s">
        <v>39</v>
      </c>
      <c r="C24" s="44" t="s">
        <v>27</v>
      </c>
      <c r="D24" s="14"/>
      <c r="E24" s="14">
        <v>60000</v>
      </c>
      <c r="F24" s="42"/>
      <c r="G24" s="14">
        <f t="shared" si="0"/>
        <v>259001</v>
      </c>
      <c r="H24" s="15" t="s">
        <v>28</v>
      </c>
      <c r="J24" s="16"/>
      <c r="K24" s="28"/>
      <c r="L24" s="23"/>
      <c r="M24" s="19"/>
    </row>
    <row r="25" spans="1:13" ht="12" customHeight="1">
      <c r="A25" s="43">
        <v>43871</v>
      </c>
      <c r="B25" s="12" t="s">
        <v>39</v>
      </c>
      <c r="C25" s="44" t="s">
        <v>23</v>
      </c>
      <c r="D25" s="14"/>
      <c r="E25" s="14">
        <v>12500</v>
      </c>
      <c r="F25" s="42">
        <v>8</v>
      </c>
      <c r="G25" s="14">
        <f t="shared" si="0"/>
        <v>246501</v>
      </c>
      <c r="H25" s="15" t="s">
        <v>24</v>
      </c>
      <c r="J25" s="16"/>
      <c r="K25" s="28" t="s">
        <v>13</v>
      </c>
      <c r="L25" s="26">
        <f>L5+L13-L22</f>
        <v>45304</v>
      </c>
      <c r="M25" s="19" t="s">
        <v>47</v>
      </c>
    </row>
    <row r="26" spans="1:13" ht="12" customHeight="1">
      <c r="A26" s="43">
        <v>43871</v>
      </c>
      <c r="B26" s="12" t="s">
        <v>39</v>
      </c>
      <c r="C26" s="44" t="s">
        <v>25</v>
      </c>
      <c r="D26" s="14"/>
      <c r="E26" s="14">
        <v>200000</v>
      </c>
      <c r="F26" s="42"/>
      <c r="G26" s="14">
        <f t="shared" si="0"/>
        <v>46501</v>
      </c>
      <c r="H26" s="15" t="s">
        <v>30</v>
      </c>
      <c r="J26" s="16"/>
      <c r="K26" s="17"/>
      <c r="L26" s="18"/>
      <c r="M26" s="19"/>
    </row>
    <row r="27" spans="1:13" ht="12" customHeight="1" thickBot="1">
      <c r="A27" s="43">
        <v>44270</v>
      </c>
      <c r="B27" s="12" t="s">
        <v>21</v>
      </c>
      <c r="C27" s="44" t="s">
        <v>10</v>
      </c>
      <c r="D27" s="14">
        <v>30000</v>
      </c>
      <c r="E27" s="14"/>
      <c r="F27" s="42"/>
      <c r="G27" s="14">
        <f t="shared" si="0"/>
        <v>76501</v>
      </c>
      <c r="H27" s="15" t="s">
        <v>44</v>
      </c>
      <c r="J27" s="68" t="s">
        <v>62</v>
      </c>
      <c r="K27" s="69" t="s">
        <v>63</v>
      </c>
      <c r="L27" s="70"/>
      <c r="M27" s="19" t="s">
        <v>47</v>
      </c>
    </row>
    <row r="28" spans="1:13" ht="12" customHeight="1" thickTop="1" thickBot="1">
      <c r="A28" s="43">
        <v>44270</v>
      </c>
      <c r="B28" s="12" t="s">
        <v>10</v>
      </c>
      <c r="C28" s="44" t="s">
        <v>25</v>
      </c>
      <c r="D28" s="14"/>
      <c r="E28" s="14">
        <v>28000</v>
      </c>
      <c r="F28" s="42"/>
      <c r="G28" s="14">
        <f t="shared" si="0"/>
        <v>48501</v>
      </c>
      <c r="H28" s="15"/>
      <c r="J28" s="16"/>
      <c r="K28" s="71" t="s">
        <v>64</v>
      </c>
      <c r="L28" s="72"/>
      <c r="M28" s="19" t="s">
        <v>47</v>
      </c>
    </row>
    <row r="29" spans="1:13" ht="12" customHeight="1" thickTop="1">
      <c r="A29" s="43">
        <v>43910</v>
      </c>
      <c r="B29" s="12" t="s">
        <v>7</v>
      </c>
      <c r="C29" s="44" t="s">
        <v>33</v>
      </c>
      <c r="D29" s="14"/>
      <c r="E29" s="14">
        <v>3200</v>
      </c>
      <c r="F29" s="42"/>
      <c r="G29" s="14">
        <f t="shared" si="0"/>
        <v>45301</v>
      </c>
      <c r="H29" s="15" t="s">
        <v>34</v>
      </c>
      <c r="J29" s="16"/>
      <c r="K29" s="73"/>
      <c r="L29" s="73"/>
      <c r="M29" s="19"/>
    </row>
    <row r="30" spans="1:13" ht="12" customHeight="1">
      <c r="A30" s="43">
        <v>44275</v>
      </c>
      <c r="B30" s="12" t="s">
        <v>9</v>
      </c>
      <c r="C30" s="44" t="s">
        <v>9</v>
      </c>
      <c r="D30" s="14">
        <v>3</v>
      </c>
      <c r="E30" s="14"/>
      <c r="F30" s="42"/>
      <c r="G30" s="14">
        <f t="shared" si="0"/>
        <v>45304</v>
      </c>
      <c r="H30" s="15" t="s">
        <v>32</v>
      </c>
      <c r="J30" s="16" t="s">
        <v>16</v>
      </c>
      <c r="K30" s="17"/>
      <c r="L30" s="18"/>
      <c r="M30" s="19"/>
    </row>
    <row r="31" spans="1:13" ht="15">
      <c r="A31" s="43">
        <v>44286</v>
      </c>
      <c r="B31" s="12" t="s">
        <v>45</v>
      </c>
      <c r="C31" s="45" t="s">
        <v>4</v>
      </c>
      <c r="D31" s="13"/>
      <c r="E31" s="14">
        <v>45304</v>
      </c>
      <c r="F31" s="42"/>
      <c r="G31" s="14">
        <f>G30+D31-E31</f>
        <v>0</v>
      </c>
      <c r="H31" s="15"/>
      <c r="J31" s="16" t="s">
        <v>36</v>
      </c>
      <c r="K31" s="17"/>
      <c r="L31" s="18"/>
      <c r="M31" s="19"/>
    </row>
    <row r="32" spans="1:13" ht="15.6" thickBot="1">
      <c r="C32" s="31" t="s">
        <v>5</v>
      </c>
      <c r="D32" s="32">
        <f>SUM(D10:D31)</f>
        <v>810004</v>
      </c>
      <c r="E32" s="32">
        <f>SUM(E10:E31)</f>
        <v>810004</v>
      </c>
      <c r="F32" s="32"/>
      <c r="G32" s="32"/>
      <c r="J32" s="34" t="s">
        <v>41</v>
      </c>
      <c r="K32" s="35" t="s">
        <v>17</v>
      </c>
      <c r="L32" s="36"/>
      <c r="M32" s="37"/>
    </row>
    <row r="33" spans="1:8">
      <c r="A33" s="33"/>
    </row>
    <row r="34" spans="1:8">
      <c r="A34" s="47"/>
      <c r="B34" s="52" t="s">
        <v>19</v>
      </c>
      <c r="C34" s="53" t="s">
        <v>20</v>
      </c>
      <c r="D34" s="54" t="s">
        <v>1</v>
      </c>
      <c r="E34" s="54" t="s">
        <v>2</v>
      </c>
      <c r="F34" s="55">
        <v>0.08</v>
      </c>
      <c r="G34" s="54" t="s">
        <v>6</v>
      </c>
      <c r="H34" s="50"/>
    </row>
    <row r="35" spans="1:8">
      <c r="A35" s="48"/>
      <c r="B35" s="56" t="s">
        <v>45</v>
      </c>
      <c r="C35" s="57" t="s">
        <v>3</v>
      </c>
      <c r="D35" s="58">
        <v>15000</v>
      </c>
      <c r="E35" s="58"/>
      <c r="F35" s="59"/>
      <c r="G35" s="58"/>
      <c r="H35" s="51"/>
    </row>
    <row r="36" spans="1:8">
      <c r="A36" s="48"/>
      <c r="B36" s="60" t="s">
        <v>21</v>
      </c>
      <c r="C36" s="61" t="s">
        <v>10</v>
      </c>
      <c r="D36" s="62">
        <v>25000</v>
      </c>
      <c r="E36" s="62"/>
      <c r="F36" s="63"/>
      <c r="G36" s="62">
        <f>SUM(D36:D37)</f>
        <v>55000</v>
      </c>
      <c r="H36" s="51"/>
    </row>
    <row r="37" spans="1:8">
      <c r="A37" s="48"/>
      <c r="B37" s="60" t="s">
        <v>21</v>
      </c>
      <c r="C37" s="61" t="s">
        <v>10</v>
      </c>
      <c r="D37" s="62">
        <v>30000</v>
      </c>
      <c r="E37" s="62"/>
      <c r="F37" s="63"/>
      <c r="G37" s="62"/>
      <c r="H37" s="51"/>
    </row>
    <row r="38" spans="1:8">
      <c r="A38" s="48"/>
      <c r="B38" s="56" t="s">
        <v>21</v>
      </c>
      <c r="C38" s="57" t="s">
        <v>42</v>
      </c>
      <c r="D38" s="58">
        <v>200000</v>
      </c>
      <c r="E38" s="58"/>
      <c r="F38" s="59"/>
      <c r="G38" s="58">
        <f>SUM(D38:D40)</f>
        <v>590000</v>
      </c>
      <c r="H38" s="51"/>
    </row>
    <row r="39" spans="1:8">
      <c r="A39" s="48"/>
      <c r="B39" s="56" t="s">
        <v>21</v>
      </c>
      <c r="C39" s="57" t="s">
        <v>43</v>
      </c>
      <c r="D39" s="58">
        <v>140000</v>
      </c>
      <c r="E39" s="58"/>
      <c r="F39" s="59"/>
      <c r="G39" s="58"/>
      <c r="H39" s="51"/>
    </row>
    <row r="40" spans="1:8">
      <c r="A40" s="48"/>
      <c r="B40" s="56" t="s">
        <v>21</v>
      </c>
      <c r="C40" s="57" t="s">
        <v>55</v>
      </c>
      <c r="D40" s="58">
        <v>250000</v>
      </c>
      <c r="E40" s="58"/>
      <c r="F40" s="59"/>
      <c r="G40" s="58"/>
      <c r="H40" s="51"/>
    </row>
    <row r="41" spans="1:8">
      <c r="A41" s="48"/>
      <c r="B41" s="60" t="s">
        <v>40</v>
      </c>
      <c r="C41" s="61" t="s">
        <v>29</v>
      </c>
      <c r="D41" s="62">
        <v>150000</v>
      </c>
      <c r="E41" s="62"/>
      <c r="F41" s="63"/>
      <c r="G41" s="62"/>
      <c r="H41" s="51"/>
    </row>
    <row r="42" spans="1:8">
      <c r="A42" s="48"/>
      <c r="B42" s="56" t="s">
        <v>9</v>
      </c>
      <c r="C42" s="57" t="s">
        <v>9</v>
      </c>
      <c r="D42" s="58">
        <v>1</v>
      </c>
      <c r="E42" s="58"/>
      <c r="F42" s="59"/>
      <c r="G42" s="58">
        <f>SUM(D42:D43)</f>
        <v>4</v>
      </c>
      <c r="H42" s="51"/>
    </row>
    <row r="43" spans="1:8">
      <c r="A43" s="48"/>
      <c r="B43" s="56" t="s">
        <v>9</v>
      </c>
      <c r="C43" s="57" t="s">
        <v>9</v>
      </c>
      <c r="D43" s="58">
        <v>3</v>
      </c>
      <c r="E43" s="58"/>
      <c r="F43" s="59"/>
      <c r="G43" s="58"/>
      <c r="H43" s="51"/>
    </row>
    <row r="44" spans="1:8">
      <c r="A44" s="48"/>
      <c r="B44" s="60" t="s">
        <v>10</v>
      </c>
      <c r="C44" s="61" t="s">
        <v>25</v>
      </c>
      <c r="D44" s="62"/>
      <c r="E44" s="62">
        <v>25000</v>
      </c>
      <c r="F44" s="63"/>
      <c r="G44" s="62">
        <f>SUM(E44:E45)</f>
        <v>53000</v>
      </c>
      <c r="H44" s="51"/>
    </row>
    <row r="45" spans="1:8">
      <c r="A45" s="48"/>
      <c r="B45" s="60" t="s">
        <v>10</v>
      </c>
      <c r="C45" s="61" t="s">
        <v>25</v>
      </c>
      <c r="D45" s="62"/>
      <c r="E45" s="62">
        <v>28000</v>
      </c>
      <c r="F45" s="63"/>
      <c r="G45" s="62"/>
      <c r="H45" s="51"/>
    </row>
    <row r="46" spans="1:8">
      <c r="A46" s="48"/>
      <c r="B46" s="56" t="s">
        <v>37</v>
      </c>
      <c r="C46" s="57" t="s">
        <v>27</v>
      </c>
      <c r="D46" s="58"/>
      <c r="E46" s="58">
        <v>60000</v>
      </c>
      <c r="F46" s="59"/>
      <c r="G46" s="58"/>
      <c r="H46" s="51"/>
    </row>
    <row r="47" spans="1:8">
      <c r="A47" s="48"/>
      <c r="B47" s="56" t="s">
        <v>37</v>
      </c>
      <c r="C47" s="57" t="s">
        <v>25</v>
      </c>
      <c r="D47" s="58"/>
      <c r="E47" s="58">
        <v>150000</v>
      </c>
      <c r="F47" s="59"/>
      <c r="G47" s="58"/>
      <c r="H47" s="51"/>
    </row>
    <row r="48" spans="1:8">
      <c r="A48" s="48"/>
      <c r="B48" s="56" t="s">
        <v>38</v>
      </c>
      <c r="C48" s="57" t="s">
        <v>27</v>
      </c>
      <c r="D48" s="58"/>
      <c r="E48" s="58">
        <v>60000</v>
      </c>
      <c r="F48" s="59"/>
      <c r="G48" s="58"/>
      <c r="H48" s="51"/>
    </row>
    <row r="49" spans="1:12">
      <c r="A49" s="48"/>
      <c r="B49" s="56" t="s">
        <v>38</v>
      </c>
      <c r="C49" s="57" t="s">
        <v>25</v>
      </c>
      <c r="D49" s="58"/>
      <c r="E49" s="58">
        <v>150000</v>
      </c>
      <c r="F49" s="59"/>
      <c r="G49" s="58"/>
      <c r="H49" s="51"/>
    </row>
    <row r="50" spans="1:12">
      <c r="A50" s="48"/>
      <c r="B50" s="56" t="s">
        <v>39</v>
      </c>
      <c r="C50" s="57" t="s">
        <v>27</v>
      </c>
      <c r="D50" s="58"/>
      <c r="E50" s="58">
        <v>60000</v>
      </c>
      <c r="F50" s="59"/>
      <c r="G50" s="58"/>
      <c r="H50" s="51"/>
    </row>
    <row r="51" spans="1:12">
      <c r="A51" s="48"/>
      <c r="B51" s="56" t="s">
        <v>39</v>
      </c>
      <c r="C51" s="57" t="s">
        <v>25</v>
      </c>
      <c r="D51" s="58"/>
      <c r="E51" s="58">
        <v>200000</v>
      </c>
      <c r="F51" s="59"/>
      <c r="G51" s="58"/>
      <c r="H51" s="51"/>
    </row>
    <row r="52" spans="1:12">
      <c r="A52" s="48"/>
      <c r="B52" s="60" t="s">
        <v>60</v>
      </c>
      <c r="C52" s="61" t="s">
        <v>58</v>
      </c>
      <c r="D52" s="62"/>
      <c r="E52" s="62">
        <v>1000</v>
      </c>
      <c r="F52" s="63">
        <v>8</v>
      </c>
      <c r="G52" s="62">
        <f>SUM(E52:E54)</f>
        <v>28500</v>
      </c>
      <c r="H52" s="51"/>
    </row>
    <row r="53" spans="1:12">
      <c r="A53" s="48"/>
      <c r="B53" s="60" t="s">
        <v>60</v>
      </c>
      <c r="C53" s="61" t="s">
        <v>59</v>
      </c>
      <c r="D53" s="62"/>
      <c r="E53" s="62">
        <v>15000</v>
      </c>
      <c r="F53" s="63">
        <v>8</v>
      </c>
      <c r="G53" s="62"/>
      <c r="H53" s="51"/>
    </row>
    <row r="54" spans="1:12">
      <c r="A54" s="48"/>
      <c r="B54" s="60" t="s">
        <v>60</v>
      </c>
      <c r="C54" s="61" t="s">
        <v>59</v>
      </c>
      <c r="D54" s="62"/>
      <c r="E54" s="62">
        <v>12500</v>
      </c>
      <c r="F54" s="63">
        <v>8</v>
      </c>
      <c r="G54" s="62"/>
      <c r="H54" s="51"/>
    </row>
    <row r="55" spans="1:12">
      <c r="A55" s="48"/>
      <c r="B55" s="56" t="s">
        <v>7</v>
      </c>
      <c r="C55" s="57" t="s">
        <v>33</v>
      </c>
      <c r="D55" s="58"/>
      <c r="E55" s="58">
        <v>3200</v>
      </c>
      <c r="F55" s="59"/>
      <c r="G55" s="58"/>
      <c r="H55" s="51"/>
    </row>
    <row r="56" spans="1:12">
      <c r="A56" s="48"/>
      <c r="B56" s="60" t="s">
        <v>45</v>
      </c>
      <c r="C56" s="61" t="s">
        <v>4</v>
      </c>
      <c r="D56" s="61"/>
      <c r="E56" s="62">
        <v>45304</v>
      </c>
      <c r="F56" s="63"/>
      <c r="G56" s="62"/>
      <c r="H56" s="51"/>
    </row>
    <row r="57" spans="1:12" ht="15">
      <c r="A57" s="46"/>
      <c r="B57" s="64"/>
      <c r="C57" s="65" t="s">
        <v>5</v>
      </c>
      <c r="D57" s="66">
        <f>SUM(D35:D54)</f>
        <v>810004</v>
      </c>
      <c r="E57" s="66">
        <f>SUM(E35:E56)</f>
        <v>810004</v>
      </c>
      <c r="F57" s="66"/>
      <c r="G57" s="66"/>
      <c r="H57" s="49"/>
      <c r="J57" s="18"/>
      <c r="K57" s="17"/>
      <c r="L57" s="18"/>
    </row>
    <row r="58" spans="1:12">
      <c r="H58" s="49"/>
    </row>
  </sheetData>
  <sortState xmlns:xlrd2="http://schemas.microsoft.com/office/spreadsheetml/2017/richdata2" ref="B31:G50">
    <sortCondition ref="B26"/>
  </sortState>
  <mergeCells count="8">
    <mergeCell ref="G8:H8"/>
    <mergeCell ref="A8:C8"/>
    <mergeCell ref="A1:E1"/>
    <mergeCell ref="A2:E2"/>
    <mergeCell ref="A3:E3"/>
    <mergeCell ref="A4:E4"/>
    <mergeCell ref="A5:E5"/>
    <mergeCell ref="A6:E6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記入例</vt:lpstr>
    </vt:vector>
  </TitlesOfParts>
  <Company>日本知的財産協会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博多　恭子</dc:creator>
  <cp:lastModifiedBy>Hakata</cp:lastModifiedBy>
  <dcterms:created xsi:type="dcterms:W3CDTF">2009-04-09T02:34:48Z</dcterms:created>
  <dcterms:modified xsi:type="dcterms:W3CDTF">2021-06-09T00:25:47Z</dcterms:modified>
</cp:coreProperties>
</file>